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ORDO\"/>
    </mc:Choice>
  </mc:AlternateContent>
  <xr:revisionPtr revIDLastSave="0" documentId="8_{1068FC3E-178B-48DF-87B7-8A06AAA2C561}" xr6:coauthVersionLast="47" xr6:coauthVersionMax="47" xr10:uidLastSave="{00000000-0000-0000-0000-000000000000}"/>
  <bookViews>
    <workbookView xWindow="-120" yWindow="-120" windowWidth="29040" windowHeight="15840" xr2:uid="{60F151E5-4F25-4F42-B1BE-EA98375C450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14" i="1"/>
  <c r="A10" i="1"/>
  <c r="A11" i="1" s="1"/>
  <c r="A12" i="1" s="1"/>
  <c r="A13" i="1" s="1"/>
  <c r="F15" i="1" l="1"/>
  <c r="F16" i="1" s="1"/>
</calcChain>
</file>

<file path=xl/sharedStrings.xml><?xml version="1.0" encoding="utf-8"?>
<sst xmlns="http://schemas.openxmlformats.org/spreadsheetml/2006/main" count="20" uniqueCount="18">
  <si>
    <t>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</si>
  <si>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</si>
  <si>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</si>
  <si>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</si>
  <si>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</si>
  <si>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</si>
  <si>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</si>
  <si>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Užslinkusių kelio griovių išvalymas mechanizuotu būdu, išvežant</t>
  </si>
  <si>
    <t>m3</t>
  </si>
  <si>
    <t>Grunto pertekliaus pašalinimas nuo kelkraščių, išvežant</t>
  </si>
  <si>
    <t>Žvyrkelio profiliavimas autogreideriu</t>
  </si>
  <si>
    <t>1000m2</t>
  </si>
  <si>
    <t>Iš viso EUR:</t>
  </si>
  <si>
    <t>PVM 21%:</t>
  </si>
  <si>
    <t>Iš viso su PVM:</t>
  </si>
  <si>
    <t>DARBŲ KIEKIŲ (ĮKAINIŲ) ŽINIARAŠTIS</t>
  </si>
  <si>
    <t>Kelio dangos atstatymas iš nesurištų mineralinių medžiagų mišinio 0/32 mm (sluoksnis 0,1 m) sutankinant</t>
  </si>
  <si>
    <r>
      <t xml:space="preserve">Objektas:     </t>
    </r>
    <r>
      <rPr>
        <b/>
        <sz val="10"/>
        <color theme="1"/>
        <rFont val="Times New Roman"/>
        <family val="1"/>
        <charset val="186"/>
      </rPr>
      <t xml:space="preserve">Birštono seniūnijos vietinės reikšmės kelio Nr. BR-040 (Klonio g.) atkarpos su žvyro danga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</si>
</sst>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Įprastas" xfId="0" builtinId="0"/>
    <cellStyle name="Įprastas 4" xfId="1" xr:uid="{FE203008-E578-483F-996A-FE9DC69E4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DFF-B5A5-4E86-9072-7A9FB2EC414E}">
  <dimension ref="A1:I17"/>
  <sheetViews>
    <sheetView tabSelected="1" workbookViewId="0">
      <selection activeCell="B19" sqref="B19"/>
    </sheetView>
  </sheetViews>
  <sheetFormatPr defaultRowHeight="15" x14ac:dyDescent="0.25"/>
  <cols>
    <col min="1" max="1" width="5.5703125" customWidth="1"/>
    <col min="2" max="2" width="36" customWidth="1"/>
    <col min="3" max="3" width="10.5703125" customWidth="1"/>
    <col min="4" max="4" width="12.28515625" customWidth="1"/>
    <col min="5" max="5" width="14.85546875" customWidth="1"/>
    <col min="6" max="6" width="11.28515625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31" t="s">
        <v>15</v>
      </c>
      <c r="C3" s="31"/>
      <c r="D3" s="31"/>
      <c r="E3" s="31"/>
      <c r="F3" s="31"/>
    </row>
    <row r="4" spans="1:9" x14ac:dyDescent="0.25">
      <c r="C4" s="2"/>
      <c r="D4" s="2"/>
    </row>
    <row r="5" spans="1:9" x14ac:dyDescent="0.25">
      <c r="C5" s="2"/>
      <c r="D5" s="2"/>
    </row>
    <row r="6" spans="1:9" x14ac:dyDescent="0.25">
      <c r="A6" s="24" t="s">
        <v>17</v>
      </c>
      <c r="B6" s="22"/>
      <c r="C6" s="22"/>
      <c r="D6" s="22"/>
      <c r="E6" s="22"/>
      <c r="F6" s="22"/>
      <c r="G6" s="22"/>
    </row>
    <row r="7" spans="1:9" ht="15.75" x14ac:dyDescent="0.25">
      <c r="A7" s="3"/>
      <c r="B7" s="23" t="s">
        <v>0</v>
      </c>
      <c r="C7" s="22"/>
      <c r="D7" s="22"/>
      <c r="E7" s="22"/>
      <c r="F7" s="22"/>
      <c r="G7" s="22"/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31.5" x14ac:dyDescent="0.25">
      <c r="A10" s="8">
        <f>1</f>
        <v>1</v>
      </c>
      <c r="B10" s="9" t="s">
        <v>7</v>
      </c>
      <c r="C10" s="10" t="s">
        <v>8</v>
      </c>
      <c r="D10" s="19">
        <v>946</v>
      </c>
      <c r="E10" s="11">
        <v>4.3099999999999996</v>
      </c>
      <c r="F10" s="11">
        <f>ROUND(SUM(D10*E10),2)</f>
        <v>4077.26</v>
      </c>
    </row>
    <row r="11" spans="1:9" ht="31.5" x14ac:dyDescent="0.25">
      <c r="A11" s="8">
        <f t="shared" ref="A11:A13" si="0">(A10)+1</f>
        <v>2</v>
      </c>
      <c r="B11" s="12" t="s">
        <v>9</v>
      </c>
      <c r="C11" s="7" t="s">
        <v>8</v>
      </c>
      <c r="D11" s="20">
        <v>244</v>
      </c>
      <c r="E11" s="11">
        <v>5.12</v>
      </c>
      <c r="F11" s="11">
        <f t="shared" ref="F11:F13" si="1">ROUND(SUM(D11*E11),2)</f>
        <v>1249.28</v>
      </c>
    </row>
    <row r="12" spans="1:9" ht="15.75" x14ac:dyDescent="0.25">
      <c r="A12" s="8">
        <f t="shared" si="0"/>
        <v>3</v>
      </c>
      <c r="B12" s="13" t="s">
        <v>10</v>
      </c>
      <c r="C12" s="7" t="s">
        <v>11</v>
      </c>
      <c r="D12" s="21">
        <v>2.88</v>
      </c>
      <c r="E12" s="11">
        <v>86.75</v>
      </c>
      <c r="F12" s="11">
        <f t="shared" si="1"/>
        <v>249.84</v>
      </c>
    </row>
    <row r="13" spans="1:9" ht="47.25" x14ac:dyDescent="0.25">
      <c r="A13" s="8">
        <f t="shared" si="0"/>
        <v>4</v>
      </c>
      <c r="B13" s="14" t="s">
        <v>16</v>
      </c>
      <c r="C13" s="7" t="s">
        <v>8</v>
      </c>
      <c r="D13" s="20">
        <v>452</v>
      </c>
      <c r="E13" s="15">
        <v>21.41</v>
      </c>
      <c r="F13" s="11">
        <f t="shared" si="1"/>
        <v>9677.32</v>
      </c>
    </row>
    <row r="14" spans="1:9" ht="15.75" x14ac:dyDescent="0.25">
      <c r="A14" s="25" t="s">
        <v>12</v>
      </c>
      <c r="B14" s="26"/>
      <c r="C14" s="26"/>
      <c r="D14" s="26"/>
      <c r="E14" s="27"/>
      <c r="F14" s="16">
        <f>SUM(F10:F13)</f>
        <v>15253.7</v>
      </c>
      <c r="I14" s="5"/>
    </row>
    <row r="15" spans="1:9" ht="15.75" x14ac:dyDescent="0.25">
      <c r="A15" s="25" t="s">
        <v>13</v>
      </c>
      <c r="B15" s="26"/>
      <c r="C15" s="26"/>
      <c r="D15" s="26"/>
      <c r="E15" s="27"/>
      <c r="F15" s="16">
        <f>(F14*0.21)</f>
        <v>3203.277</v>
      </c>
    </row>
    <row r="16" spans="1:9" ht="15.75" x14ac:dyDescent="0.25">
      <c r="A16" s="28" t="s">
        <v>14</v>
      </c>
      <c r="B16" s="29"/>
      <c r="C16" s="29"/>
      <c r="D16" s="29"/>
      <c r="E16" s="30"/>
      <c r="F16" s="16">
        <f>(F14+F15)</f>
        <v>18456.976999999999</v>
      </c>
    </row>
    <row r="17" spans="5:6" ht="15.75" x14ac:dyDescent="0.25">
      <c r="E17" s="17"/>
      <c r="F17" s="18"/>
    </row>
  </sheetData>
  <mergeCells count="4">
    <mergeCell ref="A14:E14"/>
    <mergeCell ref="A15:E15"/>
    <mergeCell ref="A16:E16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2025-09-18T12:24:37Z</cp:lastPrinted>
  <dcterms:created xsi:type="dcterms:W3CDTF">2025-09-08T10:54:21Z</dcterms:created>
  <dcterms:modified xsi:type="dcterms:W3CDTF">2025-09-18T12:24:59Z</dcterms:modified>
</cp:coreProperties>
</file>